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inancial Aid\PH\"/>
    </mc:Choice>
  </mc:AlternateContent>
  <bookViews>
    <workbookView xWindow="0" yWindow="0" windowWidth="28800" windowHeight="12300"/>
  </bookViews>
  <sheets>
    <sheet name="SAI2PELL CONVERTER" sheetId="1" r:id="rId1"/>
  </sheets>
  <definedNames>
    <definedName name="_xlnm.Print_Area" localSheetId="0">'SAI2PELL CONVERTER'!$B$3:$D$12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6" i="1"/>
  <c r="C7" i="1" l="1"/>
  <c r="C8" i="1" l="1"/>
  <c r="C10" i="1" s="1"/>
  <c r="C15" i="1" l="1"/>
  <c r="C16" i="1"/>
  <c r="C11" i="1"/>
</calcChain>
</file>

<file path=xl/sharedStrings.xml><?xml version="1.0" encoding="utf-8"?>
<sst xmlns="http://schemas.openxmlformats.org/spreadsheetml/2006/main" count="17" uniqueCount="14">
  <si>
    <t>Max Pell (2024-25 Award Year)</t>
  </si>
  <si>
    <t>-</t>
  </si>
  <si>
    <t>=</t>
  </si>
  <si>
    <t>Student Aid Index (SAI)</t>
  </si>
  <si>
    <t>Year-Round Pell 150%</t>
  </si>
  <si>
    <t>Annual Pell 100%</t>
  </si>
  <si>
    <t>Credits Attempt for Quarter</t>
  </si>
  <si>
    <t>Enrollment Intensity</t>
  </si>
  <si>
    <t>Auto Max Pell?</t>
  </si>
  <si>
    <t>No</t>
  </si>
  <si>
    <t>If Auto Max Pell = "Yes" or SAI &lt; 0 then 0</t>
  </si>
  <si>
    <t>If above number &lt; 740 then 0 (Round to nearst 5)</t>
  </si>
  <si>
    <t>Pell Grant for the Quarter</t>
  </si>
  <si>
    <t>MBCOA Payment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</si>
</sst>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1" fillId="0" borderId="0" xfId="0" quotePrefix="1" applyFont="1" applyAlignment="1">
      <alignment horizontal="right"/>
    </xf>
    <xf numFmtId="1" fontId="1" fillId="0" borderId="0" xfId="0" applyNumberFormat="1" applyFont="1"/>
    <xf numFmtId="0" fontId="1" fillId="2" borderId="2" xfId="0" applyFont="1" applyFill="1" applyBorder="1" applyProtection="1">
      <protection locked="0"/>
    </xf>
    <xf numFmtId="9" fontId="1" fillId="0" borderId="0" xfId="0" applyNumberFormat="1" applyFont="1"/>
    <xf numFmtId="0" fontId="1" fillId="2" borderId="2" xfId="0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Protection="1">
      <protection locked="0"/>
    </xf>
    <xf numFmtId="0" fontId="2" fillId="0" borderId="0" xfId="0" quotePrefix="1" applyFont="1" applyFill="1" applyAlignment="1">
      <alignment horizontal="righ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6"/>
  <sheetViews>
    <sheetView showGridLines="0" tabSelected="1" workbookViewId="0">
      <selection activeCell="C14" sqref="C14"/>
    </sheetView>
  </sheetViews>
  <sheetFormatPr defaultRowHeight="18.75" x14ac:dyDescent="0.3"/>
  <cols>
    <col min="1" max="2" width="4.5703125" style="2" customWidth="1"/>
    <col min="3" max="3" width="10" style="2" customWidth="1"/>
    <col min="4" max="4" width="57.28515625" style="2" bestFit="1" customWidth="1"/>
    <col min="5" max="16384" width="9.140625" style="2"/>
  </cols>
  <sheetData>
    <row r="2" spans="2:4" ht="17.25" customHeight="1" x14ac:dyDescent="0.3">
      <c r="C2" s="9" t="s">
        <v>9</v>
      </c>
      <c r="D2" s="2" t="s">
        <v>8</v>
      </c>
    </row>
    <row r="3" spans="2:4" x14ac:dyDescent="0.3">
      <c r="B3" s="1"/>
      <c r="C3" s="7">
        <v>-1500</v>
      </c>
      <c r="D3" s="2" t="s">
        <v>3</v>
      </c>
    </row>
    <row r="5" spans="2:4" x14ac:dyDescent="0.3">
      <c r="B5" s="1"/>
      <c r="C5" s="2">
        <v>7395</v>
      </c>
      <c r="D5" s="2" t="s">
        <v>0</v>
      </c>
    </row>
    <row r="6" spans="2:4" x14ac:dyDescent="0.3">
      <c r="B6" s="3" t="s">
        <v>1</v>
      </c>
      <c r="C6" s="4">
        <f>IF(OR(C2="Yes",C3&lt;0),0,C3)</f>
        <v>0</v>
      </c>
      <c r="D6" s="4" t="s">
        <v>10</v>
      </c>
    </row>
    <row r="7" spans="2:4" x14ac:dyDescent="0.3">
      <c r="B7" s="5" t="s">
        <v>2</v>
      </c>
      <c r="C7" s="2">
        <f>C5-C6</f>
        <v>7395</v>
      </c>
    </row>
    <row r="8" spans="2:4" x14ac:dyDescent="0.3">
      <c r="B8" s="5"/>
      <c r="C8" s="2">
        <f>MROUND(IF(C7&lt;740,0,C7),5)</f>
        <v>7395</v>
      </c>
      <c r="D8" s="2" t="s">
        <v>11</v>
      </c>
    </row>
    <row r="10" spans="2:4" x14ac:dyDescent="0.3">
      <c r="C10" s="6">
        <f>C8</f>
        <v>7395</v>
      </c>
      <c r="D10" s="2" t="s">
        <v>5</v>
      </c>
    </row>
    <row r="11" spans="2:4" x14ac:dyDescent="0.3">
      <c r="C11" s="6">
        <f>C10*150%</f>
        <v>11092.5</v>
      </c>
      <c r="D11" s="2" t="s">
        <v>4</v>
      </c>
    </row>
    <row r="12" spans="2:4" x14ac:dyDescent="0.3">
      <c r="C12" s="6"/>
    </row>
    <row r="13" spans="2:4" x14ac:dyDescent="0.3">
      <c r="C13" s="10">
        <v>15</v>
      </c>
      <c r="D13" s="2" t="s">
        <v>6</v>
      </c>
    </row>
    <row r="14" spans="2:4" x14ac:dyDescent="0.3">
      <c r="B14" s="5" t="s">
        <v>2</v>
      </c>
      <c r="C14" s="8">
        <f>ROUND((IF(C13&gt;12,12,C13))/12,2)</f>
        <v>1</v>
      </c>
      <c r="D14" s="2" t="s">
        <v>7</v>
      </c>
    </row>
    <row r="15" spans="2:4" x14ac:dyDescent="0.3">
      <c r="B15" s="11" t="s">
        <v>2</v>
      </c>
      <c r="C15" s="12">
        <f>ROUND(C10*C14/3,0)</f>
        <v>2465</v>
      </c>
      <c r="D15" s="12" t="s">
        <v>12</v>
      </c>
    </row>
    <row r="16" spans="2:4" x14ac:dyDescent="0.3">
      <c r="B16" s="1" t="s">
        <v>2</v>
      </c>
      <c r="C16" s="2">
        <f>ROUND(C10/2,0)</f>
        <v>3698</v>
      </c>
      <c r="D16" s="2" t="s">
        <v>13</v>
      </c>
    </row>
  </sheetData>
  <sheetProtection algorithmName="SHA-512" hashValue="a+trc11J0DvR+wWw4npzy4dhH+y4yWV2uaMixrGRBOA4CGhXjbMe+umrVI30UUEIQgoNK1CJjrd5EpbRep4MaA==" saltValue="ZWtoJ3aBX0gigc2OCfGU/w==" spinCount="100000" sheet="1" objects="1" scenarios="1"/>
  <dataValidations count="3">
    <dataValidation type="whole" allowBlank="1" showInputMessage="1" showErrorMessage="1" errorTitle="ERROR" error="You must enter a whole number and no less than -1500." sqref="C3">
      <formula1>-1500</formula1>
      <formula2>9999999999</formula2>
    </dataValidation>
    <dataValidation type="list" allowBlank="1" showInputMessage="1" showErrorMessage="1" sqref="C2">
      <formula1>"Yes, No"</formula1>
    </dataValidation>
    <dataValidation type="decimal" allowBlank="1" showInputMessage="1" showErrorMessage="1" errorTitle="Error" error="Number must between 0 and 36." sqref="C13">
      <formula1>0</formula1>
      <formula2>36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SAI2PELL CONVERTER</vt:lpstr>
      <vt:lpstr>'SAI2PELL CONVERTER'!Print_Area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Wang</dc:creator>
  <cp:lastModifiedBy>Phillip Wang</cp:lastModifiedBy>
  <cp:lastPrinted>2024-05-21T01:14:53Z</cp:lastPrinted>
  <dcterms:created xsi:type="dcterms:W3CDTF">2024-05-20T23:34:00Z</dcterms:created>
  <dcterms:modified xsi:type="dcterms:W3CDTF">2024-05-22T01:39:01Z</dcterms:modified>
</cp:coreProperties>
</file>